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B195" i="1" l="1"/>
  <c r="A195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H165" i="1"/>
  <c r="H176" i="1" s="1"/>
  <c r="G165" i="1"/>
  <c r="F165" i="1"/>
  <c r="F176" i="1" s="1"/>
  <c r="B157" i="1"/>
  <c r="A157" i="1"/>
  <c r="J156" i="1"/>
  <c r="I156" i="1"/>
  <c r="H156" i="1"/>
  <c r="H157" i="1" s="1"/>
  <c r="G156" i="1"/>
  <c r="F156" i="1"/>
  <c r="B147" i="1"/>
  <c r="A147" i="1"/>
  <c r="L146" i="1"/>
  <c r="J157" i="1"/>
  <c r="F157" i="1"/>
  <c r="B138" i="1"/>
  <c r="A138" i="1"/>
  <c r="J137" i="1"/>
  <c r="I137" i="1"/>
  <c r="H137" i="1"/>
  <c r="G137" i="1"/>
  <c r="F137" i="1"/>
  <c r="B128" i="1"/>
  <c r="A128" i="1"/>
  <c r="L127" i="1"/>
  <c r="J127" i="1"/>
  <c r="I127" i="1"/>
  <c r="H127" i="1"/>
  <c r="H138" i="1" s="1"/>
  <c r="G127" i="1"/>
  <c r="F127" i="1"/>
  <c r="B119" i="1"/>
  <c r="A119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195" i="1" l="1"/>
  <c r="H195" i="1"/>
  <c r="G195" i="1"/>
  <c r="F81" i="1"/>
  <c r="J138" i="1"/>
  <c r="J119" i="1"/>
  <c r="F195" i="1"/>
  <c r="I176" i="1"/>
  <c r="H119" i="1"/>
  <c r="G176" i="1"/>
  <c r="I157" i="1"/>
  <c r="G157" i="1"/>
  <c r="I138" i="1"/>
  <c r="G138" i="1"/>
  <c r="F138" i="1"/>
  <c r="H81" i="1"/>
  <c r="L81" i="1"/>
  <c r="H100" i="1"/>
  <c r="J100" i="1"/>
  <c r="I100" i="1"/>
  <c r="G100" i="1"/>
  <c r="I119" i="1"/>
  <c r="G119" i="1"/>
  <c r="F119" i="1"/>
  <c r="J81" i="1"/>
  <c r="I81" i="1"/>
  <c r="G81" i="1"/>
  <c r="F100" i="1"/>
  <c r="L62" i="1"/>
  <c r="J62" i="1"/>
  <c r="I62" i="1"/>
  <c r="H62" i="1"/>
  <c r="G62" i="1"/>
  <c r="F62" i="1"/>
  <c r="L43" i="1"/>
  <c r="J43" i="1"/>
  <c r="I43" i="1"/>
  <c r="H43" i="1"/>
  <c r="G43" i="1"/>
  <c r="F43" i="1"/>
  <c r="L24" i="1"/>
  <c r="J24" i="1"/>
  <c r="I24" i="1"/>
  <c r="H24" i="1"/>
  <c r="G24" i="1"/>
  <c r="F24" i="1"/>
  <c r="F196" i="1" l="1"/>
  <c r="I196" i="1"/>
  <c r="H196" i="1"/>
  <c r="G196" i="1"/>
  <c r="J196" i="1"/>
</calcChain>
</file>

<file path=xl/sharedStrings.xml><?xml version="1.0" encoding="utf-8"?>
<sst xmlns="http://schemas.openxmlformats.org/spreadsheetml/2006/main" count="308" uniqueCount="102">
  <si>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</si>
  <si>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</si>
  <si>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</si>
  <si>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</si>
  <si>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</si>
  <si>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</si>
  <si>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</si>
  <si>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</si>
  <si>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</si>
  <si>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</si>
  <si>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</si>
  <si>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</si>
  <si>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</si>
  <si>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</si>
  <si>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</si>
  <si>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</si>
  <si>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</si>
  <si>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</si>
  <si>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</si>
  <si>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</si>
  <si>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</si>
  <si>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</si>
  <si>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</si>
  <si>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</si>
  <si>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</si>
  <si>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</si>
  <si>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</si>
  <si>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</si>
  <si>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</si>
  <si>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</si>
  <si>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</si>
  <si>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</si>
  <si>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</si>
  <si>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</si>
  <si>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</si>
  <si>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</si>
  <si>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</si>
  <si>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</si>
  <si>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</si>
  <si>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гороховый</t>
  </si>
  <si>
    <t>54-25с</t>
  </si>
  <si>
    <t>рис отварной</t>
  </si>
  <si>
    <t>хлеб пшеничный</t>
  </si>
  <si>
    <t>хлеб ржаной</t>
  </si>
  <si>
    <t>чай с сахаром</t>
  </si>
  <si>
    <t>пром</t>
  </si>
  <si>
    <t>компот из изюма</t>
  </si>
  <si>
    <t>54-4хн</t>
  </si>
  <si>
    <t>котлета из говядины</t>
  </si>
  <si>
    <t>каша гречневая рассыпчатая</t>
  </si>
  <si>
    <t>напиток из шиповника</t>
  </si>
  <si>
    <t>гуляш из говядины</t>
  </si>
  <si>
    <t>54-13хн</t>
  </si>
  <si>
    <t>54-4г</t>
  </si>
  <si>
    <t>54-2м</t>
  </si>
  <si>
    <t>картофельное пюре</t>
  </si>
  <si>
    <t>компот из кураги</t>
  </si>
  <si>
    <t>54-4м</t>
  </si>
  <si>
    <t>54-1с</t>
  </si>
  <si>
    <t>54-2хн</t>
  </si>
  <si>
    <t>какао с молоком</t>
  </si>
  <si>
    <t>сыр твердых сортов в нарезке</t>
  </si>
  <si>
    <t>54-1з</t>
  </si>
  <si>
    <t>54-6г</t>
  </si>
  <si>
    <t>54-3с</t>
  </si>
  <si>
    <t>МКОУ Чулымский лицей</t>
  </si>
  <si>
    <t>Директор</t>
  </si>
  <si>
    <t>Шалонько Т.А.</t>
  </si>
  <si>
    <t>54-12м</t>
  </si>
  <si>
    <t>54-7хн</t>
  </si>
  <si>
    <t>компот из смородины</t>
  </si>
  <si>
    <t>54-6к</t>
  </si>
  <si>
    <t>54-21гн</t>
  </si>
  <si>
    <t>тефтели из говядины с рисом</t>
  </si>
  <si>
    <t>рассольник ленинградский</t>
  </si>
  <si>
    <t>54-2с</t>
  </si>
  <si>
    <t>яйцо вареное</t>
  </si>
  <si>
    <t>54-2гн</t>
  </si>
  <si>
    <t>огурец в нарезке</t>
  </si>
  <si>
    <t>54-2з</t>
  </si>
  <si>
    <t>щи из свежей капусты со сметаной</t>
  </si>
  <si>
    <t>плов из отварной говядины</t>
  </si>
  <si>
    <t>54-11м</t>
  </si>
  <si>
    <t>помидор в нарезке</t>
  </si>
  <si>
    <t>54-3з</t>
  </si>
  <si>
    <t>свекольник со сметаной</t>
  </si>
  <si>
    <t>54-18г</t>
  </si>
  <si>
    <t>54-18с</t>
  </si>
  <si>
    <t>Щи из свежей капусты со сметаной</t>
  </si>
  <si>
    <t>рыба запеченная в сметанном соусе ( минтай)</t>
  </si>
  <si>
    <t>котлета из курицы</t>
  </si>
  <si>
    <t>макароны отварные</t>
  </si>
  <si>
    <t>54-5м</t>
  </si>
  <si>
    <t>каша перловая рассыпчатая</t>
  </si>
  <si>
    <t>54-5г</t>
  </si>
  <si>
    <t>плов из филе куриного</t>
  </si>
  <si>
    <t>свекольник ( со метаной)</t>
  </si>
  <si>
    <t>каша жидкая молочная пшенная</t>
  </si>
  <si>
    <t>борщ с капустой и картофелем со сметаной</t>
  </si>
  <si>
    <t>макароны  отварные</t>
  </si>
  <si>
    <t>54-9р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</si>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</sst>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3" fillId="2" borderId="2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45.8554687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65</v>
      </c>
      <c r="D1" s="55"/>
      <c r="E1" s="55"/>
      <c r="F1" s="12" t="s">
        <v>16</v>
      </c>
      <c r="G1" s="2" t="s">
        <v>17</v>
      </c>
      <c r="H1" s="56" t="s">
        <v>66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67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97</v>
      </c>
      <c r="F6" s="40">
        <v>200</v>
      </c>
      <c r="G6" s="40">
        <v>2.2999999999999998</v>
      </c>
      <c r="H6" s="40">
        <v>7.35</v>
      </c>
      <c r="I6" s="40">
        <v>37.6</v>
      </c>
      <c r="J6" s="40">
        <v>274.89999999999998</v>
      </c>
      <c r="K6" s="41" t="s">
        <v>71</v>
      </c>
      <c r="L6" s="40"/>
    </row>
    <row r="7" spans="1:12" ht="15" x14ac:dyDescent="0.25">
      <c r="A7" s="23"/>
      <c r="B7" s="15"/>
      <c r="C7" s="11"/>
      <c r="D7" s="53" t="s">
        <v>26</v>
      </c>
      <c r="E7" s="42" t="s">
        <v>61</v>
      </c>
      <c r="F7" s="43">
        <v>20</v>
      </c>
      <c r="G7" s="43">
        <v>4.8</v>
      </c>
      <c r="H7" s="43">
        <v>3.9</v>
      </c>
      <c r="I7" s="43">
        <v>1.1000000000000001</v>
      </c>
      <c r="J7" s="43">
        <v>71.7</v>
      </c>
      <c r="K7" s="44" t="s">
        <v>62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60</v>
      </c>
      <c r="F8" s="43">
        <v>200</v>
      </c>
      <c r="G8" s="43">
        <v>1.7</v>
      </c>
      <c r="H8" s="43">
        <v>1.25</v>
      </c>
      <c r="I8" s="43">
        <v>12.5</v>
      </c>
      <c r="J8" s="43">
        <v>100.4</v>
      </c>
      <c r="K8" s="44" t="s">
        <v>72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60</v>
      </c>
      <c r="G9" s="43">
        <v>4.5999999999999996</v>
      </c>
      <c r="H9" s="43">
        <v>0.5</v>
      </c>
      <c r="I9" s="43">
        <v>29.5</v>
      </c>
      <c r="J9" s="43">
        <v>140.6</v>
      </c>
      <c r="K9" s="44" t="s">
        <v>45</v>
      </c>
      <c r="L9" s="43"/>
    </row>
    <row r="10" spans="1:12" ht="15" x14ac:dyDescent="0.25">
      <c r="A10" s="23"/>
      <c r="B10" s="15"/>
      <c r="C10" s="11"/>
      <c r="D10" s="7" t="s">
        <v>26</v>
      </c>
      <c r="E10" s="42" t="s">
        <v>76</v>
      </c>
      <c r="F10" s="43">
        <v>40</v>
      </c>
      <c r="G10" s="43">
        <v>2</v>
      </c>
      <c r="H10" s="43">
        <v>5.25</v>
      </c>
      <c r="I10" s="43">
        <v>0.3</v>
      </c>
      <c r="J10" s="43">
        <v>56.6</v>
      </c>
      <c r="K10" s="44" t="s">
        <v>101</v>
      </c>
      <c r="L10" s="43"/>
    </row>
    <row r="11" spans="1:12" ht="15" x14ac:dyDescent="0.25">
      <c r="A11" s="23"/>
      <c r="B11" s="15"/>
      <c r="C11" s="11"/>
      <c r="D11" s="7" t="s">
        <v>24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15.399999999999999</v>
      </c>
      <c r="H13" s="19">
        <f t="shared" si="0"/>
        <v>18.25</v>
      </c>
      <c r="I13" s="19">
        <f t="shared" si="0"/>
        <v>81</v>
      </c>
      <c r="J13" s="19">
        <f t="shared" si="0"/>
        <v>644.20000000000005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520</v>
      </c>
      <c r="G24" s="32">
        <f t="shared" ref="G24:J24" si="4">G13+G23</f>
        <v>15.399999999999999</v>
      </c>
      <c r="H24" s="32">
        <f t="shared" si="4"/>
        <v>18.25</v>
      </c>
      <c r="I24" s="32">
        <f t="shared" si="4"/>
        <v>81</v>
      </c>
      <c r="J24" s="32">
        <f t="shared" si="4"/>
        <v>644.20000000000005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78</v>
      </c>
      <c r="F33" s="43">
        <v>60</v>
      </c>
      <c r="G33" s="43">
        <v>0</v>
      </c>
      <c r="H33" s="43">
        <v>0</v>
      </c>
      <c r="I33" s="43">
        <v>0.8</v>
      </c>
      <c r="J33" s="43">
        <v>4.2</v>
      </c>
      <c r="K33" s="44" t="s">
        <v>79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98</v>
      </c>
      <c r="F34" s="43">
        <v>200</v>
      </c>
      <c r="G34" s="43">
        <v>2.7</v>
      </c>
      <c r="H34" s="43">
        <v>2.7</v>
      </c>
      <c r="I34" s="43">
        <v>10.199999999999999</v>
      </c>
      <c r="J34" s="43">
        <v>102</v>
      </c>
      <c r="K34" s="44" t="s">
        <v>75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51</v>
      </c>
      <c r="F35" s="43">
        <v>90</v>
      </c>
      <c r="G35" s="43">
        <v>5</v>
      </c>
      <c r="H35" s="43">
        <v>20</v>
      </c>
      <c r="I35" s="43">
        <v>3.5</v>
      </c>
      <c r="J35" s="43">
        <v>208.9</v>
      </c>
      <c r="K35" s="44" t="s">
        <v>54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49</v>
      </c>
      <c r="F36" s="43">
        <v>150</v>
      </c>
      <c r="G36" s="43">
        <v>8.1999999999999993</v>
      </c>
      <c r="H36" s="43">
        <v>3.7</v>
      </c>
      <c r="I36" s="43">
        <v>32.6</v>
      </c>
      <c r="J36" s="43">
        <v>233.7</v>
      </c>
      <c r="K36" s="44" t="s">
        <v>53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44</v>
      </c>
      <c r="F37" s="43">
        <v>200</v>
      </c>
      <c r="G37" s="43">
        <v>0</v>
      </c>
      <c r="H37" s="43">
        <v>0</v>
      </c>
      <c r="I37" s="43">
        <v>6.4</v>
      </c>
      <c r="J37" s="43">
        <v>26.8</v>
      </c>
      <c r="K37" s="44" t="s">
        <v>77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42</v>
      </c>
      <c r="F38" s="43">
        <v>60</v>
      </c>
      <c r="G38" s="43">
        <v>4.5999999999999996</v>
      </c>
      <c r="H38" s="43">
        <v>0.5</v>
      </c>
      <c r="I38" s="43">
        <v>29.5</v>
      </c>
      <c r="J38" s="43">
        <v>140.6</v>
      </c>
      <c r="K38" s="44" t="s">
        <v>45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43</v>
      </c>
      <c r="F39" s="43">
        <v>60</v>
      </c>
      <c r="G39" s="43">
        <v>4</v>
      </c>
      <c r="H39" s="43">
        <v>0.7</v>
      </c>
      <c r="I39" s="43">
        <v>20</v>
      </c>
      <c r="J39" s="43">
        <v>102.5</v>
      </c>
      <c r="K39" s="44" t="s">
        <v>45</v>
      </c>
      <c r="L39" s="43"/>
    </row>
    <row r="40" spans="1:12" ht="15" x14ac:dyDescent="0.25">
      <c r="A40" s="14"/>
      <c r="B40" s="15"/>
      <c r="C40" s="11"/>
      <c r="D40" s="51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820</v>
      </c>
      <c r="G42" s="19">
        <f t="shared" ref="G42" si="10">SUM(G33:G41)</f>
        <v>24.5</v>
      </c>
      <c r="H42" s="19">
        <f t="shared" ref="H42" si="11">SUM(H33:H41)</f>
        <v>27.599999999999998</v>
      </c>
      <c r="I42" s="19">
        <f t="shared" ref="I42" si="12">SUM(I33:I41)</f>
        <v>103</v>
      </c>
      <c r="J42" s="19">
        <f t="shared" ref="J42:L42" si="13">SUM(J33:J41)</f>
        <v>818.69999999999993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820</v>
      </c>
      <c r="G43" s="32">
        <f t="shared" ref="G43" si="14">G32+G42</f>
        <v>24.5</v>
      </c>
      <c r="H43" s="32">
        <f t="shared" ref="H43" si="15">H32+H42</f>
        <v>27.599999999999998</v>
      </c>
      <c r="I43" s="32">
        <f t="shared" ref="I43" si="16">I32+I42</f>
        <v>103</v>
      </c>
      <c r="J43" s="32">
        <f t="shared" ref="J43:L43" si="17">J32+J42</f>
        <v>818.69999999999993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78</v>
      </c>
      <c r="F52" s="43">
        <v>60</v>
      </c>
      <c r="G52" s="43">
        <v>0.5</v>
      </c>
      <c r="H52" s="43">
        <v>0.1</v>
      </c>
      <c r="I52" s="43">
        <v>1.5</v>
      </c>
      <c r="J52" s="43">
        <v>8.5</v>
      </c>
      <c r="K52" s="44" t="s">
        <v>79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80</v>
      </c>
      <c r="F53" s="43">
        <v>200</v>
      </c>
      <c r="G53" s="43">
        <v>4.7</v>
      </c>
      <c r="H53" s="43">
        <v>4.7</v>
      </c>
      <c r="I53" s="43">
        <v>15.8</v>
      </c>
      <c r="J53" s="43">
        <v>83.9</v>
      </c>
      <c r="K53" s="44" t="s">
        <v>58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48</v>
      </c>
      <c r="F54" s="43">
        <v>90</v>
      </c>
      <c r="G54" s="43">
        <v>11.16</v>
      </c>
      <c r="H54" s="43">
        <v>15.3</v>
      </c>
      <c r="I54" s="43">
        <v>14.8</v>
      </c>
      <c r="J54" s="43">
        <v>265.7</v>
      </c>
      <c r="K54" s="44" t="s">
        <v>57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55</v>
      </c>
      <c r="F55" s="43">
        <v>150</v>
      </c>
      <c r="G55" s="43">
        <v>3.2</v>
      </c>
      <c r="H55" s="43">
        <v>6.3</v>
      </c>
      <c r="I55" s="43">
        <v>35.9</v>
      </c>
      <c r="J55" s="43">
        <v>233.7</v>
      </c>
      <c r="K55" s="44" t="s">
        <v>53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56</v>
      </c>
      <c r="F56" s="43">
        <v>200</v>
      </c>
      <c r="G56" s="43">
        <v>1</v>
      </c>
      <c r="H56" s="43">
        <v>0.1</v>
      </c>
      <c r="I56" s="43">
        <v>16.5</v>
      </c>
      <c r="J56" s="43">
        <v>66.900000000000006</v>
      </c>
      <c r="K56" s="44" t="s">
        <v>59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42</v>
      </c>
      <c r="F57" s="43">
        <v>60</v>
      </c>
      <c r="G57" s="43">
        <v>4.5999999999999996</v>
      </c>
      <c r="H57" s="43">
        <v>0.5</v>
      </c>
      <c r="I57" s="43">
        <v>29.5</v>
      </c>
      <c r="J57" s="43">
        <v>140.6</v>
      </c>
      <c r="K57" s="44" t="s">
        <v>45</v>
      </c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51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25.159999999999997</v>
      </c>
      <c r="H61" s="19">
        <f t="shared" ref="H61" si="23">SUM(H52:H60)</f>
        <v>27.000000000000004</v>
      </c>
      <c r="I61" s="19">
        <f t="shared" ref="I61" si="24">SUM(I52:I60)</f>
        <v>114</v>
      </c>
      <c r="J61" s="19">
        <f t="shared" ref="J61:L61" si="25">SUM(J52:J60)</f>
        <v>799.3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760</v>
      </c>
      <c r="G62" s="32">
        <f t="shared" ref="G62" si="26">G51+G61</f>
        <v>25.159999999999997</v>
      </c>
      <c r="H62" s="32">
        <f t="shared" ref="H62" si="27">H51+H61</f>
        <v>27.000000000000004</v>
      </c>
      <c r="I62" s="32">
        <f t="shared" ref="I62" si="28">I51+I61</f>
        <v>114</v>
      </c>
      <c r="J62" s="32">
        <f t="shared" ref="J62:L62" si="29">J51+J61</f>
        <v>799.3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83</v>
      </c>
      <c r="F71" s="43">
        <v>60</v>
      </c>
      <c r="G71" s="43">
        <v>0.7</v>
      </c>
      <c r="H71" s="43">
        <v>0.1</v>
      </c>
      <c r="I71" s="43">
        <v>2.2999999999999998</v>
      </c>
      <c r="J71" s="43">
        <v>12.8</v>
      </c>
      <c r="K71" s="44" t="s">
        <v>84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74</v>
      </c>
      <c r="F72" s="43">
        <v>200</v>
      </c>
      <c r="G72" s="43">
        <v>4</v>
      </c>
      <c r="H72" s="43">
        <v>4.8</v>
      </c>
      <c r="I72" s="43">
        <v>13.7</v>
      </c>
      <c r="J72" s="43">
        <v>117.2</v>
      </c>
      <c r="K72" s="44" t="s">
        <v>64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81</v>
      </c>
      <c r="F73" s="43">
        <v>200</v>
      </c>
      <c r="G73" s="43">
        <v>12.45</v>
      </c>
      <c r="H73" s="43">
        <v>17.46</v>
      </c>
      <c r="I73" s="43">
        <v>37</v>
      </c>
      <c r="J73" s="43">
        <v>348.2</v>
      </c>
      <c r="K73" s="44" t="s">
        <v>82</v>
      </c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50</v>
      </c>
      <c r="F75" s="43">
        <v>200</v>
      </c>
      <c r="G75" s="43">
        <v>0.6</v>
      </c>
      <c r="H75" s="43">
        <v>0.2</v>
      </c>
      <c r="I75" s="43">
        <v>15.1</v>
      </c>
      <c r="J75" s="43">
        <v>65.400000000000006</v>
      </c>
      <c r="K75" s="44" t="s">
        <v>52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42</v>
      </c>
      <c r="F76" s="43">
        <v>60</v>
      </c>
      <c r="G76" s="43">
        <v>4.5999999999999996</v>
      </c>
      <c r="H76" s="43">
        <v>0.5</v>
      </c>
      <c r="I76" s="43">
        <v>29.5</v>
      </c>
      <c r="J76" s="43">
        <v>140.6</v>
      </c>
      <c r="K76" s="44" t="s">
        <v>45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43</v>
      </c>
      <c r="F77" s="43">
        <v>60</v>
      </c>
      <c r="G77" s="43">
        <v>4</v>
      </c>
      <c r="H77" s="43">
        <v>0.7</v>
      </c>
      <c r="I77" s="43">
        <v>20</v>
      </c>
      <c r="J77" s="43">
        <v>102.5</v>
      </c>
      <c r="K77" s="44" t="s">
        <v>45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780</v>
      </c>
      <c r="G80" s="19">
        <f t="shared" ref="G80" si="34">SUM(G71:G79)</f>
        <v>26.35</v>
      </c>
      <c r="H80" s="19">
        <f t="shared" ref="H80" si="35">SUM(H71:H79)</f>
        <v>23.759999999999998</v>
      </c>
      <c r="I80" s="19">
        <f t="shared" ref="I80" si="36">SUM(I71:I79)</f>
        <v>117.6</v>
      </c>
      <c r="J80" s="19">
        <f t="shared" ref="J80:L80" si="37">SUM(J71:J79)</f>
        <v>786.7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780</v>
      </c>
      <c r="G81" s="32">
        <f t="shared" ref="G81" si="38">G70+G80</f>
        <v>26.35</v>
      </c>
      <c r="H81" s="32">
        <f t="shared" ref="H81" si="39">H70+H80</f>
        <v>23.759999999999998</v>
      </c>
      <c r="I81" s="32">
        <f t="shared" ref="I81" si="40">I70+I80</f>
        <v>117.6</v>
      </c>
      <c r="J81" s="32">
        <f t="shared" ref="J81:L81" si="41">J70+J80</f>
        <v>786.7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>
        <v>0</v>
      </c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85</v>
      </c>
      <c r="F91" s="43">
        <v>200</v>
      </c>
      <c r="G91" s="43">
        <v>1.8</v>
      </c>
      <c r="H91" s="43">
        <v>3.3</v>
      </c>
      <c r="I91" s="43">
        <v>10.7</v>
      </c>
      <c r="J91" s="43">
        <v>80.099999999999994</v>
      </c>
      <c r="K91" s="44" t="s">
        <v>87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73</v>
      </c>
      <c r="F92" s="43">
        <v>90</v>
      </c>
      <c r="G92" s="43">
        <v>12.48</v>
      </c>
      <c r="H92" s="43">
        <v>15.23</v>
      </c>
      <c r="I92" s="43">
        <v>7.3</v>
      </c>
      <c r="J92" s="43">
        <v>192.2</v>
      </c>
      <c r="K92" s="44" t="s">
        <v>68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99</v>
      </c>
      <c r="F93" s="43">
        <v>150</v>
      </c>
      <c r="G93" s="43">
        <v>3.6</v>
      </c>
      <c r="H93" s="43">
        <v>3.9</v>
      </c>
      <c r="I93" s="43">
        <v>31.8</v>
      </c>
      <c r="J93" s="43">
        <v>186.6</v>
      </c>
      <c r="K93" s="44" t="s">
        <v>86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46</v>
      </c>
      <c r="F94" s="43">
        <v>200</v>
      </c>
      <c r="G94" s="43">
        <v>0.4</v>
      </c>
      <c r="H94" s="43">
        <v>0.1</v>
      </c>
      <c r="I94" s="43">
        <v>18.3</v>
      </c>
      <c r="J94" s="43">
        <v>75.900000000000006</v>
      </c>
      <c r="K94" s="44" t="s">
        <v>47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42</v>
      </c>
      <c r="F95" s="43">
        <v>60</v>
      </c>
      <c r="G95" s="43">
        <v>4.5999999999999996</v>
      </c>
      <c r="H95" s="43">
        <v>0.5</v>
      </c>
      <c r="I95" s="43">
        <v>29.5</v>
      </c>
      <c r="J95" s="43">
        <v>140.6</v>
      </c>
      <c r="K95" s="44" t="s">
        <v>45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43</v>
      </c>
      <c r="F96" s="43">
        <v>60</v>
      </c>
      <c r="G96" s="43">
        <v>4</v>
      </c>
      <c r="H96" s="43">
        <v>0.7</v>
      </c>
      <c r="I96" s="43">
        <v>20</v>
      </c>
      <c r="J96" s="43">
        <v>102.5</v>
      </c>
      <c r="K96" s="44" t="s">
        <v>45</v>
      </c>
      <c r="L96" s="43"/>
    </row>
    <row r="97" spans="1:12" ht="15" x14ac:dyDescent="0.25">
      <c r="A97" s="23"/>
      <c r="B97" s="15"/>
      <c r="C97" s="11"/>
      <c r="D97" s="6"/>
      <c r="E97" s="5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26.880000000000003</v>
      </c>
      <c r="H99" s="19">
        <f t="shared" ref="H99" si="47">SUM(H90:H98)</f>
        <v>23.73</v>
      </c>
      <c r="I99" s="19">
        <f t="shared" ref="I99" si="48">SUM(I90:I98)</f>
        <v>117.6</v>
      </c>
      <c r="J99" s="19">
        <f t="shared" ref="J99" si="49">SUM(J90:J98)</f>
        <v>777.9</v>
      </c>
      <c r="K99" s="25"/>
      <c r="L99" s="19"/>
    </row>
    <row r="100" spans="1:12" ht="15.75" customHeight="1" x14ac:dyDescent="0.2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760</v>
      </c>
      <c r="G100" s="32">
        <f t="shared" ref="G100" si="50">G89+G99</f>
        <v>26.880000000000003</v>
      </c>
      <c r="H100" s="32">
        <f t="shared" ref="H100" si="51">H89+H99</f>
        <v>23.73</v>
      </c>
      <c r="I100" s="32">
        <f t="shared" ref="I100" si="52">I89+I99</f>
        <v>117.6</v>
      </c>
      <c r="J100" s="32">
        <f t="shared" ref="J100" si="53">J89+J99</f>
        <v>777.9</v>
      </c>
      <c r="K100" s="32"/>
      <c r="L100" s="32"/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88</v>
      </c>
      <c r="F110" s="43">
        <v>200</v>
      </c>
      <c r="G110" s="43">
        <v>4.7</v>
      </c>
      <c r="H110" s="43">
        <v>4.7</v>
      </c>
      <c r="I110" s="43">
        <v>5.8</v>
      </c>
      <c r="J110" s="43">
        <v>83.9</v>
      </c>
      <c r="K110" s="44" t="s">
        <v>58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89</v>
      </c>
      <c r="F111" s="43">
        <v>90</v>
      </c>
      <c r="G111" s="43">
        <v>8.1999999999999993</v>
      </c>
      <c r="H111" s="43">
        <v>16.899999999999999</v>
      </c>
      <c r="I111" s="43">
        <v>5.0999999999999996</v>
      </c>
      <c r="J111" s="43">
        <v>249.4</v>
      </c>
      <c r="K111" s="44" t="s">
        <v>100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41</v>
      </c>
      <c r="F112" s="43">
        <v>150</v>
      </c>
      <c r="G112" s="43">
        <v>3.6</v>
      </c>
      <c r="H112" s="43">
        <v>4.8</v>
      </c>
      <c r="I112" s="43">
        <v>36.4</v>
      </c>
      <c r="J112" s="43">
        <v>203.5</v>
      </c>
      <c r="K112" s="44" t="s">
        <v>63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44</v>
      </c>
      <c r="F113" s="43">
        <v>200</v>
      </c>
      <c r="G113" s="43">
        <v>0</v>
      </c>
      <c r="H113" s="43">
        <v>0</v>
      </c>
      <c r="I113" s="43">
        <v>6.4</v>
      </c>
      <c r="J113" s="43">
        <v>26.8</v>
      </c>
      <c r="K113" s="44" t="s">
        <v>77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42</v>
      </c>
      <c r="F114" s="43">
        <v>60</v>
      </c>
      <c r="G114" s="43">
        <v>4</v>
      </c>
      <c r="H114" s="43">
        <v>0.5</v>
      </c>
      <c r="I114" s="43">
        <v>29.5</v>
      </c>
      <c r="J114" s="43">
        <v>140.6</v>
      </c>
      <c r="K114" s="44" t="s">
        <v>45</v>
      </c>
      <c r="L114" s="44"/>
    </row>
    <row r="115" spans="1:12" ht="15" x14ac:dyDescent="0.25">
      <c r="A115" s="23"/>
      <c r="B115" s="15"/>
      <c r="C115" s="11"/>
      <c r="D115" s="7" t="s">
        <v>32</v>
      </c>
      <c r="E115" s="42" t="s">
        <v>43</v>
      </c>
      <c r="F115" s="43">
        <v>60</v>
      </c>
      <c r="G115" s="43">
        <v>4</v>
      </c>
      <c r="H115" s="43">
        <v>0.7</v>
      </c>
      <c r="I115" s="43">
        <v>20</v>
      </c>
      <c r="J115" s="43">
        <v>102.5</v>
      </c>
      <c r="K115" s="44" t="s">
        <v>45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6">SUM(G109:G117)</f>
        <v>24.5</v>
      </c>
      <c r="H118" s="19">
        <f t="shared" si="56"/>
        <v>27.599999999999998</v>
      </c>
      <c r="I118" s="19">
        <f t="shared" si="56"/>
        <v>103.19999999999999</v>
      </c>
      <c r="J118" s="19">
        <f t="shared" si="56"/>
        <v>806.69999999999993</v>
      </c>
      <c r="K118" s="25"/>
      <c r="L118" s="19"/>
    </row>
    <row r="119" spans="1:12" ht="15" x14ac:dyDescent="0.2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760</v>
      </c>
      <c r="G119" s="32">
        <f t="shared" ref="G119" si="57">G108+G118</f>
        <v>24.5</v>
      </c>
      <c r="H119" s="32">
        <f t="shared" ref="H119" si="58">H108+H118</f>
        <v>27.599999999999998</v>
      </c>
      <c r="I119" s="32">
        <f t="shared" ref="I119" si="59">I108+I118</f>
        <v>103.19999999999999</v>
      </c>
      <c r="J119" s="32">
        <f t="shared" ref="J119" si="60">J108+J118</f>
        <v>806.69999999999993</v>
      </c>
      <c r="K119" s="32"/>
      <c r="L119" s="32"/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1">SUM(G120:G126)</f>
        <v>0</v>
      </c>
      <c r="H127" s="19">
        <f t="shared" si="61"/>
        <v>0</v>
      </c>
      <c r="I127" s="19">
        <f t="shared" si="61"/>
        <v>0</v>
      </c>
      <c r="J127" s="19">
        <f t="shared" si="61"/>
        <v>0</v>
      </c>
      <c r="K127" s="25"/>
      <c r="L127" s="19">
        <f t="shared" ref="L127" si="62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98</v>
      </c>
      <c r="F129" s="43">
        <v>200</v>
      </c>
      <c r="G129" s="43">
        <v>2.7</v>
      </c>
      <c r="H129" s="43">
        <v>9.6999999999999993</v>
      </c>
      <c r="I129" s="43">
        <v>8.32</v>
      </c>
      <c r="J129" s="43">
        <v>102</v>
      </c>
      <c r="K129" s="44" t="s">
        <v>75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90</v>
      </c>
      <c r="F130" s="43">
        <v>90</v>
      </c>
      <c r="G130" s="43">
        <v>8.86</v>
      </c>
      <c r="H130" s="43">
        <v>7.86</v>
      </c>
      <c r="I130" s="43">
        <v>12.1</v>
      </c>
      <c r="J130" s="43">
        <v>146.5</v>
      </c>
      <c r="K130" s="44" t="s">
        <v>92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91</v>
      </c>
      <c r="F131" s="43">
        <v>150</v>
      </c>
      <c r="G131" s="43">
        <v>3.6</v>
      </c>
      <c r="H131" s="43">
        <v>4.9000000000000004</v>
      </c>
      <c r="I131" s="43">
        <v>31.6</v>
      </c>
      <c r="J131" s="43">
        <v>186.6</v>
      </c>
      <c r="K131" s="44" t="s">
        <v>53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56</v>
      </c>
      <c r="F132" s="43">
        <v>200</v>
      </c>
      <c r="G132" s="43">
        <v>0</v>
      </c>
      <c r="H132" s="43">
        <v>0</v>
      </c>
      <c r="I132" s="43">
        <v>15.6</v>
      </c>
      <c r="J132" s="43">
        <v>66.900000000000006</v>
      </c>
      <c r="K132" s="44" t="s">
        <v>59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42</v>
      </c>
      <c r="F133" s="43">
        <v>60</v>
      </c>
      <c r="G133" s="43">
        <v>4.5999999999999996</v>
      </c>
      <c r="H133" s="43">
        <v>0.5</v>
      </c>
      <c r="I133" s="43">
        <v>29.5</v>
      </c>
      <c r="J133" s="43">
        <v>140.6</v>
      </c>
      <c r="K133" s="44" t="s">
        <v>45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43</v>
      </c>
      <c r="F134" s="43">
        <v>60</v>
      </c>
      <c r="G134" s="43">
        <v>4</v>
      </c>
      <c r="H134" s="43">
        <v>0.7</v>
      </c>
      <c r="I134" s="43">
        <v>20</v>
      </c>
      <c r="J134" s="43">
        <v>102.5</v>
      </c>
      <c r="K134" s="44" t="s">
        <v>45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3">SUM(G128:G136)</f>
        <v>23.759999999999998</v>
      </c>
      <c r="H137" s="19">
        <f t="shared" si="63"/>
        <v>23.66</v>
      </c>
      <c r="I137" s="19">
        <f t="shared" si="63"/>
        <v>117.12</v>
      </c>
      <c r="J137" s="19">
        <f t="shared" si="63"/>
        <v>745.1</v>
      </c>
      <c r="K137" s="25"/>
      <c r="L137" s="19"/>
    </row>
    <row r="138" spans="1:12" ht="15" x14ac:dyDescent="0.2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760</v>
      </c>
      <c r="G138" s="32">
        <f t="shared" ref="G138" si="64">G127+G137</f>
        <v>23.759999999999998</v>
      </c>
      <c r="H138" s="32">
        <f t="shared" ref="H138" si="65">H127+H137</f>
        <v>23.66</v>
      </c>
      <c r="I138" s="32">
        <f t="shared" ref="I138" si="66">I127+I137</f>
        <v>117.12</v>
      </c>
      <c r="J138" s="32">
        <f t="shared" ref="J138" si="67">J127+J137</f>
        <v>745.1</v>
      </c>
      <c r="K138" s="32"/>
      <c r="L138" s="32"/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/>
      <c r="G146" s="19"/>
      <c r="H146" s="19"/>
      <c r="I146" s="19"/>
      <c r="J146" s="19"/>
      <c r="K146" s="25"/>
      <c r="L146" s="19">
        <f t="shared" ref="L146" si="68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74</v>
      </c>
      <c r="F148" s="43">
        <v>200</v>
      </c>
      <c r="G148" s="43">
        <v>2.76</v>
      </c>
      <c r="H148" s="43">
        <v>4.8</v>
      </c>
      <c r="I148" s="43">
        <v>13.7</v>
      </c>
      <c r="J148" s="43">
        <v>117.2</v>
      </c>
      <c r="K148" s="44" t="s">
        <v>64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51</v>
      </c>
      <c r="F149" s="43">
        <v>90</v>
      </c>
      <c r="G149" s="43">
        <v>9.4</v>
      </c>
      <c r="H149" s="43">
        <v>14.9</v>
      </c>
      <c r="I149" s="43">
        <v>3.5</v>
      </c>
      <c r="J149" s="43">
        <v>208.9</v>
      </c>
      <c r="K149" s="44" t="s">
        <v>54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93</v>
      </c>
      <c r="F150" s="43">
        <v>150</v>
      </c>
      <c r="G150" s="43">
        <v>4.4000000000000004</v>
      </c>
      <c r="H150" s="43">
        <v>5.3</v>
      </c>
      <c r="I150" s="43">
        <v>30.5</v>
      </c>
      <c r="J150" s="43">
        <v>187.1</v>
      </c>
      <c r="K150" s="44" t="s">
        <v>94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50</v>
      </c>
      <c r="F151" s="43">
        <v>200</v>
      </c>
      <c r="G151" s="43">
        <v>0</v>
      </c>
      <c r="H151" s="43">
        <v>0.2</v>
      </c>
      <c r="I151" s="43">
        <v>15.1</v>
      </c>
      <c r="J151" s="43">
        <v>65.400000000000006</v>
      </c>
      <c r="K151" s="44" t="s">
        <v>52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42</v>
      </c>
      <c r="F152" s="43">
        <v>60</v>
      </c>
      <c r="G152" s="43">
        <v>4.5999999999999996</v>
      </c>
      <c r="H152" s="43">
        <v>0.5</v>
      </c>
      <c r="I152" s="43">
        <v>29.5</v>
      </c>
      <c r="J152" s="43">
        <v>140.6</v>
      </c>
      <c r="K152" s="44" t="s">
        <v>45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43</v>
      </c>
      <c r="F153" s="43">
        <v>60</v>
      </c>
      <c r="G153" s="43">
        <v>4</v>
      </c>
      <c r="H153" s="43">
        <v>0.7</v>
      </c>
      <c r="I153" s="43">
        <v>20</v>
      </c>
      <c r="J153" s="43">
        <v>102.5</v>
      </c>
      <c r="K153" s="44" t="s">
        <v>45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69">SUM(G147:G155)</f>
        <v>25.160000000000004</v>
      </c>
      <c r="H156" s="19">
        <f t="shared" si="69"/>
        <v>26.4</v>
      </c>
      <c r="I156" s="19">
        <f t="shared" si="69"/>
        <v>112.30000000000001</v>
      </c>
      <c r="J156" s="19">
        <f t="shared" si="69"/>
        <v>821.7</v>
      </c>
      <c r="K156" s="25"/>
      <c r="L156" s="19"/>
    </row>
    <row r="157" spans="1:12" ht="15" x14ac:dyDescent="0.2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760</v>
      </c>
      <c r="G157" s="32">
        <f t="shared" ref="G157" si="70">G146+G156</f>
        <v>25.160000000000004</v>
      </c>
      <c r="H157" s="32">
        <f t="shared" ref="H157" si="71">H146+H156</f>
        <v>26.4</v>
      </c>
      <c r="I157" s="32">
        <f t="shared" ref="I157" si="72">I146+I156</f>
        <v>112.30000000000001</v>
      </c>
      <c r="J157" s="32">
        <f t="shared" ref="J157" si="73">J146+J156</f>
        <v>821.7</v>
      </c>
      <c r="K157" s="32"/>
      <c r="L157" s="32"/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4">SUM(G158:G164)</f>
        <v>0</v>
      </c>
      <c r="H165" s="19">
        <f t="shared" si="74"/>
        <v>0</v>
      </c>
      <c r="I165" s="19">
        <f t="shared" si="74"/>
        <v>0</v>
      </c>
      <c r="J165" s="19">
        <f t="shared" si="74"/>
        <v>0</v>
      </c>
      <c r="K165" s="25"/>
      <c r="L165" s="19">
        <f t="shared" ref="L165" si="75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96</v>
      </c>
      <c r="F167" s="43">
        <v>200</v>
      </c>
      <c r="G167" s="43">
        <v>2.8</v>
      </c>
      <c r="H167" s="43">
        <v>3.3</v>
      </c>
      <c r="I167" s="43">
        <v>5.7</v>
      </c>
      <c r="J167" s="43">
        <v>80.099999999999994</v>
      </c>
      <c r="K167" s="44" t="s">
        <v>87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48</v>
      </c>
      <c r="F168" s="43">
        <v>90</v>
      </c>
      <c r="G168" s="43">
        <v>9.4</v>
      </c>
      <c r="H168" s="43">
        <v>15.7</v>
      </c>
      <c r="I168" s="43">
        <v>10.8</v>
      </c>
      <c r="J168" s="43">
        <v>265.7</v>
      </c>
      <c r="K168" s="44" t="s">
        <v>57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49</v>
      </c>
      <c r="F169" s="43">
        <v>150</v>
      </c>
      <c r="G169" s="43">
        <v>3.7</v>
      </c>
      <c r="H169" s="43">
        <v>6.3</v>
      </c>
      <c r="I169" s="43">
        <v>31.4</v>
      </c>
      <c r="J169" s="43">
        <v>233.7</v>
      </c>
      <c r="K169" s="44" t="s">
        <v>53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46</v>
      </c>
      <c r="F170" s="43">
        <v>200</v>
      </c>
      <c r="G170" s="43">
        <v>0</v>
      </c>
      <c r="H170" s="43">
        <v>0.5</v>
      </c>
      <c r="I170" s="43">
        <v>18.3</v>
      </c>
      <c r="J170" s="43">
        <v>75.900000000000006</v>
      </c>
      <c r="K170" s="44" t="s">
        <v>47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42</v>
      </c>
      <c r="F171" s="43">
        <v>60</v>
      </c>
      <c r="G171" s="43">
        <v>4.5999999999999996</v>
      </c>
      <c r="H171" s="43">
        <v>0.5</v>
      </c>
      <c r="I171" s="43">
        <v>29.5</v>
      </c>
      <c r="J171" s="43">
        <v>140.6</v>
      </c>
      <c r="K171" s="44" t="s">
        <v>45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43</v>
      </c>
      <c r="F172" s="43">
        <v>60</v>
      </c>
      <c r="G172" s="43">
        <v>4</v>
      </c>
      <c r="H172" s="43">
        <v>0.7</v>
      </c>
      <c r="I172" s="43">
        <v>20</v>
      </c>
      <c r="J172" s="43">
        <v>102.5</v>
      </c>
      <c r="K172" s="44" t="s">
        <v>45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76">SUM(G166:G174)</f>
        <v>24.5</v>
      </c>
      <c r="H175" s="19">
        <f t="shared" si="76"/>
        <v>27</v>
      </c>
      <c r="I175" s="19">
        <f t="shared" si="76"/>
        <v>115.7</v>
      </c>
      <c r="J175" s="19">
        <f t="shared" si="76"/>
        <v>898.5</v>
      </c>
      <c r="K175" s="25"/>
      <c r="L175" s="19">
        <f t="shared" ref="L175" si="77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760</v>
      </c>
      <c r="G176" s="32">
        <f t="shared" ref="G176" si="78">G165+G175</f>
        <v>24.5</v>
      </c>
      <c r="H176" s="32">
        <f t="shared" ref="H176" si="79">H165+H175</f>
        <v>27</v>
      </c>
      <c r="I176" s="32">
        <f t="shared" ref="I176" si="80">I165+I175</f>
        <v>115.7</v>
      </c>
      <c r="J176" s="32">
        <f t="shared" ref="J176:L176" si="81">J165+J175</f>
        <v>898.5</v>
      </c>
      <c r="K176" s="32"/>
      <c r="L176" s="32">
        <f t="shared" si="81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2">SUM(G177:G183)</f>
        <v>0</v>
      </c>
      <c r="H184" s="19">
        <f t="shared" si="82"/>
        <v>0</v>
      </c>
      <c r="I184" s="19">
        <f t="shared" si="82"/>
        <v>0</v>
      </c>
      <c r="J184" s="19">
        <f t="shared" si="82"/>
        <v>0</v>
      </c>
      <c r="K184" s="25"/>
      <c r="L184" s="19">
        <f t="shared" ref="L184" si="83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39</v>
      </c>
      <c r="F186" s="43">
        <v>200</v>
      </c>
      <c r="G186" s="43">
        <v>4</v>
      </c>
      <c r="H186" s="43">
        <v>2.75</v>
      </c>
      <c r="I186" s="43">
        <v>13.5</v>
      </c>
      <c r="J186" s="43">
        <v>106.8</v>
      </c>
      <c r="K186" s="44" t="s">
        <v>40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95</v>
      </c>
      <c r="F187" s="43">
        <v>200</v>
      </c>
      <c r="G187" s="43">
        <v>13.75</v>
      </c>
      <c r="H187" s="43">
        <v>19.7</v>
      </c>
      <c r="I187" s="43">
        <v>38.6</v>
      </c>
      <c r="J187" s="43">
        <v>348.2</v>
      </c>
      <c r="K187" s="44" t="s">
        <v>82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70</v>
      </c>
      <c r="F189" s="43">
        <v>200</v>
      </c>
      <c r="G189" s="43">
        <v>0</v>
      </c>
      <c r="H189" s="43">
        <v>0.1</v>
      </c>
      <c r="I189" s="43">
        <v>10.4</v>
      </c>
      <c r="J189" s="43">
        <v>35.5</v>
      </c>
      <c r="K189" s="44" t="s">
        <v>69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42</v>
      </c>
      <c r="F190" s="43">
        <v>60</v>
      </c>
      <c r="G190" s="43">
        <v>4.5999999999999996</v>
      </c>
      <c r="H190" s="43">
        <v>0.5</v>
      </c>
      <c r="I190" s="43">
        <v>29.5</v>
      </c>
      <c r="J190" s="43">
        <v>140.6</v>
      </c>
      <c r="K190" s="44" t="s">
        <v>45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43</v>
      </c>
      <c r="F191" s="43">
        <v>60</v>
      </c>
      <c r="G191" s="43">
        <v>4</v>
      </c>
      <c r="H191" s="43">
        <v>0.7</v>
      </c>
      <c r="I191" s="43">
        <v>20</v>
      </c>
      <c r="J191" s="43">
        <v>102.5</v>
      </c>
      <c r="K191" s="44" t="s">
        <v>45</v>
      </c>
      <c r="L191" s="43"/>
    </row>
    <row r="192" spans="1:12" ht="15" x14ac:dyDescent="0.25">
      <c r="A192" s="23"/>
      <c r="B192" s="15"/>
      <c r="C192" s="11"/>
      <c r="D192" s="7" t="s">
        <v>26</v>
      </c>
      <c r="E192" s="5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720</v>
      </c>
      <c r="G194" s="19">
        <f t="shared" ref="G194:J194" si="84">SUM(G185:G193)</f>
        <v>26.35</v>
      </c>
      <c r="H194" s="19">
        <f t="shared" si="84"/>
        <v>23.75</v>
      </c>
      <c r="I194" s="19">
        <f t="shared" si="84"/>
        <v>112</v>
      </c>
      <c r="J194" s="19">
        <f t="shared" si="84"/>
        <v>733.6</v>
      </c>
      <c r="K194" s="25"/>
      <c r="L194" s="19"/>
    </row>
    <row r="195" spans="1:12" ht="15" x14ac:dyDescent="0.2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720</v>
      </c>
      <c r="G195" s="32">
        <f t="shared" ref="G195" si="85">G184+G194</f>
        <v>26.35</v>
      </c>
      <c r="H195" s="32">
        <f t="shared" ref="H195" si="86">H184+H194</f>
        <v>23.75</v>
      </c>
      <c r="I195" s="32">
        <f t="shared" ref="I195" si="87">I184+I194</f>
        <v>112</v>
      </c>
      <c r="J195" s="32">
        <f t="shared" ref="J195" si="88">J184+J194</f>
        <v>733.6</v>
      </c>
      <c r="K195" s="32"/>
      <c r="L195" s="32"/>
    </row>
    <row r="196" spans="1:12" x14ac:dyDescent="0.2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740</v>
      </c>
      <c r="G196" s="34">
        <f t="shared" ref="G196:J196" si="89">(G24+G43+G62+G81+G100+G119+G138+G157+G176+G195)/(IF(G24=0,0,1)+IF(G43=0,0,1)+IF(G62=0,0,1)+IF(G81=0,0,1)+IF(G100=0,0,1)+IF(G119=0,0,1)+IF(G138=0,0,1)+IF(G157=0,0,1)+IF(G176=0,0,1)+IF(G195=0,0,1))</f>
        <v>24.255999999999997</v>
      </c>
      <c r="H196" s="34">
        <f t="shared" si="89"/>
        <v>24.875</v>
      </c>
      <c r="I196" s="34">
        <f t="shared" si="89"/>
        <v>109.35200000000002</v>
      </c>
      <c r="J196" s="34">
        <f t="shared" si="89"/>
        <v>783.24</v>
      </c>
      <c r="K196" s="34"/>
      <c r="L196" s="34"/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2025-12-22T05:35:30Z</cp:lastPrinted>
  <dcterms:created xsi:type="dcterms:W3CDTF">2022-05-16T14:23:56Z</dcterms:created>
  <dcterms:modified xsi:type="dcterms:W3CDTF">2026-08-25T06:49:06Z</dcterms:modified>
</cp:coreProperties>
</file>